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Werbung\Intern\12 Excel\Jahresupdate 2024-2025\AT\noch nicht fertige Formulare für 2025\"/>
    </mc:Choice>
  </mc:AlternateContent>
  <xr:revisionPtr revIDLastSave="0" documentId="13_ncr:1_{72F45F95-B0D8-42F6-A6E1-3A2AC7D0E9B9}" xr6:coauthVersionLast="47" xr6:coauthVersionMax="47" xr10:uidLastSave="{00000000-0000-0000-0000-000000000000}"/>
  <bookViews>
    <workbookView showSheetTabs="0" xWindow="-120" yWindow="-120" windowWidth="29040" windowHeight="15840" xr2:uid="{E9BF0249-A180-4CAA-A269-08F4CE039EC8}"/>
  </bookViews>
  <sheets>
    <sheet name="plan_erfolgs" sheetId="1" r:id="rId1"/>
  </sheets>
  <definedNames>
    <definedName name="_xlnm.Print_Area" localSheetId="0">plan_erfolgs!$A$1:$M$64</definedName>
    <definedName name="Logo" localSheetId="0">plan_erfolgs!$B$40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27" i="1"/>
  <c r="H27" i="1"/>
  <c r="E36" i="1"/>
  <c r="E29" i="1" l="1"/>
  <c r="L36" i="1"/>
  <c r="H36" i="1"/>
  <c r="L27" i="1"/>
  <c r="M27" i="1" s="1"/>
  <c r="L12" i="1"/>
  <c r="H12" i="1"/>
  <c r="H29" i="1" s="1"/>
  <c r="I5" i="1"/>
  <c r="M36" i="1" l="1"/>
  <c r="H38" i="1"/>
  <c r="I36" i="1"/>
  <c r="L29" i="1"/>
  <c r="L38" i="1" s="1"/>
  <c r="I27" i="1"/>
  <c r="E38" i="1"/>
  <c r="M12" i="1"/>
  <c r="I12" i="1"/>
  <c r="M29" i="1" l="1"/>
  <c r="M38" i="1"/>
  <c r="I38" i="1"/>
  <c r="I29" i="1"/>
  <c r="M6" i="1" l="1"/>
  <c r="M7" i="1"/>
  <c r="M8" i="1"/>
  <c r="M9" i="1"/>
  <c r="M10" i="1"/>
  <c r="M5" i="1"/>
  <c r="I6" i="1"/>
  <c r="I7" i="1"/>
  <c r="I8" i="1"/>
  <c r="I9" i="1"/>
  <c r="I10" i="1"/>
  <c r="N5" i="1" l="1"/>
  <c r="J6" i="1"/>
  <c r="J7" i="1"/>
  <c r="J8" i="1"/>
  <c r="J9" i="1"/>
  <c r="J10" i="1"/>
  <c r="J14" i="1"/>
  <c r="J15" i="1"/>
  <c r="J16" i="1"/>
  <c r="J17" i="1"/>
  <c r="J18" i="1"/>
  <c r="J19" i="1"/>
  <c r="J20" i="1"/>
  <c r="J21" i="1"/>
  <c r="J22" i="1"/>
  <c r="J23" i="1"/>
  <c r="J24" i="1"/>
  <c r="J25" i="1"/>
  <c r="J31" i="1"/>
  <c r="J32" i="1"/>
  <c r="J33" i="1"/>
  <c r="J34" i="1"/>
  <c r="J5" i="1"/>
  <c r="F6" i="1"/>
  <c r="F7" i="1"/>
  <c r="F8" i="1"/>
  <c r="F9" i="1"/>
  <c r="F10" i="1"/>
  <c r="F14" i="1"/>
  <c r="F15" i="1"/>
  <c r="F16" i="1"/>
  <c r="F17" i="1"/>
  <c r="F18" i="1"/>
  <c r="F19" i="1"/>
  <c r="F20" i="1"/>
  <c r="F21" i="1"/>
  <c r="F22" i="1"/>
  <c r="F23" i="1"/>
  <c r="F24" i="1"/>
  <c r="F25" i="1"/>
  <c r="F31" i="1"/>
  <c r="F32" i="1"/>
  <c r="F33" i="1"/>
  <c r="F34" i="1"/>
  <c r="F5" i="1"/>
  <c r="I11" i="1"/>
  <c r="M14" i="1"/>
  <c r="M15" i="1"/>
  <c r="M16" i="1"/>
  <c r="M17" i="1"/>
  <c r="M18" i="1"/>
  <c r="M19" i="1"/>
  <c r="M20" i="1"/>
  <c r="M21" i="1"/>
  <c r="M22" i="1"/>
  <c r="M23" i="1"/>
  <c r="M24" i="1"/>
  <c r="M25" i="1"/>
  <c r="M31" i="1"/>
  <c r="M32" i="1"/>
  <c r="M33" i="1"/>
  <c r="M34" i="1"/>
  <c r="I14" i="1"/>
  <c r="I15" i="1"/>
  <c r="I16" i="1"/>
  <c r="I17" i="1"/>
  <c r="I18" i="1"/>
  <c r="I19" i="1"/>
  <c r="I20" i="1"/>
  <c r="I21" i="1"/>
  <c r="I22" i="1"/>
  <c r="I23" i="1"/>
  <c r="I24" i="1"/>
  <c r="I25" i="1"/>
  <c r="I31" i="1"/>
  <c r="I32" i="1"/>
  <c r="I33" i="1"/>
  <c r="I34" i="1"/>
  <c r="N32" i="1"/>
  <c r="N33" i="1"/>
  <c r="N34" i="1"/>
  <c r="N31" i="1"/>
  <c r="N15" i="1"/>
  <c r="N16" i="1"/>
  <c r="N17" i="1"/>
  <c r="N18" i="1"/>
  <c r="N19" i="1"/>
  <c r="N20" i="1"/>
  <c r="N21" i="1"/>
  <c r="N22" i="1"/>
  <c r="N23" i="1"/>
  <c r="N24" i="1"/>
  <c r="N25" i="1"/>
  <c r="N14" i="1"/>
  <c r="N6" i="1"/>
  <c r="N7" i="1"/>
  <c r="N8" i="1"/>
  <c r="N9" i="1"/>
  <c r="N10" i="1"/>
</calcChain>
</file>

<file path=xl/sharedStrings.xml><?xml version="1.0" encoding="utf-8"?>
<sst xmlns="http://schemas.openxmlformats.org/spreadsheetml/2006/main" count="62" uniqueCount="40">
  <si>
    <t>PLANJAHR 2</t>
  </si>
  <si>
    <t>PLANJAHR 1</t>
  </si>
  <si>
    <t>EUR</t>
  </si>
  <si>
    <t>PLANJAHR 3</t>
  </si>
  <si>
    <t>BETRIEBSLEISTUNG</t>
  </si>
  <si>
    <t>Umsatzerlöse</t>
  </si>
  <si>
    <t>SUMME BETREIBSLEISTUNG</t>
  </si>
  <si>
    <t>BETRIEBSAUFWAND</t>
  </si>
  <si>
    <t>Material, Wareneinsatz</t>
  </si>
  <si>
    <t>Personal</t>
  </si>
  <si>
    <t>Energie</t>
  </si>
  <si>
    <t>Miete, Pacht, Leasing</t>
  </si>
  <si>
    <t>Haus- u. Grundstücksaufwendungen</t>
  </si>
  <si>
    <t>Fuhrpark</t>
  </si>
  <si>
    <t>Telefon, Porto</t>
  </si>
  <si>
    <t>Versicherung, Gebühren, Abgaben</t>
  </si>
  <si>
    <t>Rechts- u. Beratungsaufwand</t>
  </si>
  <si>
    <t>Werbung</t>
  </si>
  <si>
    <t>Sonstige Aufwendungen</t>
  </si>
  <si>
    <t>Abschreibungen</t>
  </si>
  <si>
    <t>SUMME BETRIEBSAUFWAND</t>
  </si>
  <si>
    <t>BETRIEBSERFOLG</t>
  </si>
  <si>
    <t>OPERATIVES ERGEBNIS</t>
  </si>
  <si>
    <t>FINANZERFOLG</t>
  </si>
  <si>
    <t>Zinserträge</t>
  </si>
  <si>
    <t>ERGEBNIS FINANZERFOLG</t>
  </si>
  <si>
    <t>+</t>
  </si>
  <si>
    <t>-</t>
  </si>
  <si>
    <t>Bestandserhöhungen</t>
  </si>
  <si>
    <t>Bestandsverminderungen</t>
  </si>
  <si>
    <t>sonstige Erlösschmälerungen</t>
  </si>
  <si>
    <t>Sonstige aktivierte Eigenleistungen</t>
  </si>
  <si>
    <t>Sonstige betriebliche Erlöse</t>
  </si>
  <si>
    <t>Sonstige Finanzerträge</t>
  </si>
  <si>
    <t>Zinaufwände</t>
  </si>
  <si>
    <t>Sonstige Finanzaufwände</t>
  </si>
  <si>
    <t>Veränderung zum Vorjahr</t>
  </si>
  <si>
    <t>ERGEBNIS DER GEWÖHNLICHEN GESCHÄFTSTÄTIGKEIT</t>
  </si>
  <si>
    <t>PLAN-ERFOLGSRECHNUNG</t>
  </si>
  <si>
    <t>Letzte Aktualisierung: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</si>
</sst>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7"/>
      <color theme="1"/>
      <name val="Arial"/>
      <family val="2"/>
    </font>
    <font>
      <sz val="10"/>
      <color theme="1"/>
      <name val="Calibri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right" vertical="center" indent="1"/>
    </xf>
    <xf numFmtId="4" fontId="1" fillId="0" borderId="0" xfId="0" applyNumberFormat="1" applyFont="1" applyAlignment="1">
      <alignment horizontal="right" vertical="center" indent="1"/>
    </xf>
    <xf numFmtId="4" fontId="4" fillId="2" borderId="1" xfId="0" applyNumberFormat="1" applyFont="1" applyFill="1" applyBorder="1" applyAlignment="1">
      <alignment horizontal="right" vertical="center" indent="1"/>
    </xf>
    <xf numFmtId="4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164" fontId="4" fillId="2" borderId="1" xfId="1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2" fontId="4" fillId="0" borderId="0" xfId="0" applyNumberFormat="1" applyFont="1" applyAlignment="1">
      <alignment horizontal="right" vertical="center" indent="1"/>
    </xf>
    <xf numFmtId="0" fontId="8" fillId="0" borderId="0" xfId="0" applyFont="1"/>
    <xf numFmtId="0" fontId="9" fillId="0" borderId="0" xfId="0" applyFont="1" applyAlignment="1">
      <alignment horizontal="left" vertical="top"/>
    </xf>
    <xf numFmtId="0" fontId="10" fillId="0" borderId="0" xfId="0" applyFont="1"/>
    <xf numFmtId="2" fontId="10" fillId="0" borderId="0" xfId="0" applyNumberFormat="1" applyFont="1" applyAlignment="1">
      <alignment horizontal="right" indent="1"/>
    </xf>
    <xf numFmtId="2" fontId="11" fillId="0" borderId="0" xfId="0" applyNumberFormat="1" applyFont="1" applyAlignment="1">
      <alignment horizontal="right" indent="1"/>
    </xf>
    <xf numFmtId="2" fontId="10" fillId="0" borderId="0" xfId="0" applyNumberFormat="1" applyFont="1" applyAlignment="1">
      <alignment horizontal="right" vertical="center" indent="1"/>
    </xf>
    <xf numFmtId="2" fontId="11" fillId="0" borderId="0" xfId="0" applyNumberFormat="1" applyFont="1" applyAlignment="1">
      <alignment horizontal="right" vertical="center" indent="1"/>
    </xf>
    <xf numFmtId="4" fontId="1" fillId="3" borderId="20" xfId="0" applyNumberFormat="1" applyFont="1" applyFill="1" applyBorder="1" applyAlignment="1" applyProtection="1">
      <alignment horizontal="right" vertical="center" indent="1"/>
      <protection locked="0"/>
    </xf>
    <xf numFmtId="4" fontId="1" fillId="3" borderId="5" xfId="0" applyNumberFormat="1" applyFont="1" applyFill="1" applyBorder="1" applyAlignment="1" applyProtection="1">
      <alignment horizontal="right" vertical="center" indent="1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1" fillId="4" borderId="12" xfId="0" quotePrefix="1" applyFont="1" applyFill="1" applyBorder="1" applyAlignment="1">
      <alignment horizontal="center" vertical="center"/>
    </xf>
    <xf numFmtId="0" fontId="1" fillId="4" borderId="14" xfId="0" quotePrefix="1" applyFont="1" applyFill="1" applyBorder="1" applyAlignment="1">
      <alignment horizontal="left" vertical="center" indent="1"/>
    </xf>
    <xf numFmtId="0" fontId="1" fillId="4" borderId="14" xfId="0" applyFont="1" applyFill="1" applyBorder="1" applyAlignment="1">
      <alignment horizontal="left" vertical="center" indent="1"/>
    </xf>
    <xf numFmtId="0" fontId="1" fillId="4" borderId="15" xfId="0" quotePrefix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indent="1"/>
    </xf>
    <xf numFmtId="0" fontId="1" fillId="4" borderId="13" xfId="0" quotePrefix="1" applyFont="1" applyFill="1" applyBorder="1" applyAlignment="1">
      <alignment horizontal="left" vertical="center" indent="1"/>
    </xf>
    <xf numFmtId="0" fontId="1" fillId="4" borderId="11" xfId="0" applyFont="1" applyFill="1" applyBorder="1" applyAlignment="1">
      <alignment horizontal="left" vertical="center" indent="1"/>
    </xf>
    <xf numFmtId="0" fontId="1" fillId="4" borderId="18" xfId="0" quotePrefix="1" applyFont="1" applyFill="1" applyBorder="1" applyAlignment="1">
      <alignment horizontal="center" vertical="center"/>
    </xf>
    <xf numFmtId="0" fontId="1" fillId="4" borderId="19" xfId="0" quotePrefix="1" applyFont="1" applyFill="1" applyBorder="1" applyAlignment="1">
      <alignment horizontal="left" vertical="center" indent="1"/>
    </xf>
    <xf numFmtId="0" fontId="1" fillId="4" borderId="16" xfId="0" quotePrefix="1" applyFont="1" applyFill="1" applyBorder="1" applyAlignment="1">
      <alignment horizontal="left" vertical="center" indent="1"/>
    </xf>
    <xf numFmtId="0" fontId="1" fillId="4" borderId="22" xfId="0" quotePrefix="1" applyFont="1" applyFill="1" applyBorder="1" applyAlignment="1">
      <alignment horizontal="center" vertical="center"/>
    </xf>
    <xf numFmtId="0" fontId="1" fillId="4" borderId="23" xfId="0" quotePrefix="1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4" fontId="1" fillId="3" borderId="3" xfId="0" applyNumberFormat="1" applyFont="1" applyFill="1" applyBorder="1" applyAlignment="1" applyProtection="1">
      <alignment horizontal="right" vertical="center" indent="1"/>
      <protection locked="0"/>
    </xf>
    <xf numFmtId="164" fontId="1" fillId="3" borderId="4" xfId="1" applyNumberFormat="1" applyFont="1" applyFill="1" applyBorder="1" applyAlignment="1">
      <alignment horizontal="right" vertical="center" indent="1"/>
    </xf>
    <xf numFmtId="164" fontId="1" fillId="3" borderId="17" xfId="1" applyNumberFormat="1" applyFont="1" applyFill="1" applyBorder="1" applyAlignment="1">
      <alignment horizontal="right" vertical="center" indent="1"/>
    </xf>
    <xf numFmtId="164" fontId="1" fillId="3" borderId="5" xfId="1" applyNumberFormat="1" applyFont="1" applyFill="1" applyBorder="1" applyAlignment="1">
      <alignment horizontal="right" vertical="center" indent="1"/>
    </xf>
    <xf numFmtId="164" fontId="1" fillId="3" borderId="3" xfId="1" applyNumberFormat="1" applyFont="1" applyFill="1" applyBorder="1" applyAlignment="1">
      <alignment horizontal="right" vertical="center" indent="1"/>
    </xf>
    <xf numFmtId="4" fontId="4" fillId="3" borderId="1" xfId="0" applyNumberFormat="1" applyFont="1" applyFill="1" applyBorder="1" applyAlignment="1">
      <alignment horizontal="right" vertical="center" indent="1"/>
    </xf>
    <xf numFmtId="164" fontId="4" fillId="3" borderId="1" xfId="1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indent="1"/>
    </xf>
    <xf numFmtId="0" fontId="4" fillId="4" borderId="7" xfId="0" applyFont="1" applyFill="1" applyBorder="1" applyAlignment="1">
      <alignment horizontal="left" vertical="center" indent="1"/>
    </xf>
    <xf numFmtId="0" fontId="4" fillId="4" borderId="8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1" fillId="4" borderId="18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42">
    <dxf>
      <fill>
        <patternFill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plan_erfolgs!$B$38</c:f>
              <c:strCache>
                <c:ptCount val="1"/>
                <c:pt idx="0">
                  <c:v>ERGEBNIS DER GEWÖHNLICHEN GESCHÄFTSTÄTIGKEIT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(plan_erfolgs!$E$3,plan_erfolgs!$H$3,plan_erfolgs!$L$3)</c:f>
              <c:strCache>
                <c:ptCount val="3"/>
                <c:pt idx="0">
                  <c:v>PLANJAHR 1</c:v>
                </c:pt>
                <c:pt idx="1">
                  <c:v>PLANJAHR 2</c:v>
                </c:pt>
                <c:pt idx="2">
                  <c:v>PLANJAHR 3</c:v>
                </c:pt>
              </c:strCache>
            </c:strRef>
          </c:cat>
          <c:val>
            <c:numRef>
              <c:f>(plan_erfolgs!$E$38,plan_erfolgs!$H$38,plan_erfolgs!$L$38)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7-4E44-81F7-1968C0FD4B7B}"/>
            </c:ext>
          </c:extLst>
        </c:ser>
        <c:ser>
          <c:idx val="2"/>
          <c:order val="2"/>
          <c:tx>
            <c:strRef>
              <c:f>plan_erfolgs!$C$12</c:f>
              <c:strCache>
                <c:ptCount val="1"/>
                <c:pt idx="0">
                  <c:v>SUMME BETREIBSLEISTUNG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(plan_erfolgs!$E$12,plan_erfolgs!$H$12,plan_erfolgs!$L$12)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E-425A-BEAD-B3CC7E5695DE}"/>
            </c:ext>
          </c:extLst>
        </c:ser>
        <c:ser>
          <c:idx val="3"/>
          <c:order val="3"/>
          <c:tx>
            <c:strRef>
              <c:f>plan_erfolgs!$C$27</c:f>
              <c:strCache>
                <c:ptCount val="1"/>
                <c:pt idx="0">
                  <c:v>SUMME BETRIEBSAUFWAND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(plan_erfolgs!$E$27,plan_erfolgs!$H$27,plan_erfolgs!$L$27)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4E-425A-BEAD-B3CC7E5695DE}"/>
            </c:ext>
          </c:extLst>
        </c:ser>
        <c:ser>
          <c:idx val="4"/>
          <c:order val="4"/>
          <c:tx>
            <c:strRef>
              <c:f>plan_erfolgs!$C$36</c:f>
              <c:strCache>
                <c:ptCount val="1"/>
                <c:pt idx="0">
                  <c:v>ERGEBNIS FINANZERFOLG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(plan_erfolgs!$E$36,plan_erfolgs!$H$36,plan_erfolgs!$L$36)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4E-425A-BEAD-B3CC7E5695D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7306815"/>
        <c:axId val="30730057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plan_erfolgs!$C$29</c15:sqref>
                        </c15:formulaRef>
                      </c:ext>
                    </c:extLst>
                    <c:strCache>
                      <c:ptCount val="1"/>
                      <c:pt idx="0">
                        <c:v>OPERATIVES ERGEBNIS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(plan_erfolgs!$E$29,plan_erfolgs!$H$29,plan_erfolgs!$L$29)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D4E-425A-BEAD-B3CC7E5695DE}"/>
                  </c:ext>
                </c:extLst>
              </c15:ser>
            </c15:filteredLineSeries>
          </c:ext>
        </c:extLst>
      </c:lineChart>
      <c:catAx>
        <c:axId val="30730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300575"/>
        <c:crosses val="autoZero"/>
        <c:auto val="1"/>
        <c:lblAlgn val="ctr"/>
        <c:lblOffset val="100"/>
        <c:noMultiLvlLbl val="0"/>
      </c:catAx>
      <c:valAx>
        <c:axId val="30730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30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125730</xdr:rowOff>
    </xdr:from>
    <xdr:to>
      <xdr:col>12</xdr:col>
      <xdr:colOff>723900</xdr:colOff>
      <xdr:row>63</xdr:row>
      <xdr:rowOff>91440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5AFA77F-5ABE-102C-800D-ABE5B00EE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39</xdr:row>
      <xdr:rowOff>19050</xdr:rowOff>
    </xdr:from>
    <xdr:to>
      <xdr:col>3</xdr:col>
      <xdr:colOff>1828800</xdr:colOff>
      <xdr:row>39</xdr:row>
      <xdr:rowOff>996548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DB1C3B7-6BC3-4ABA-B01B-187540847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782550"/>
          <a:ext cx="3600450" cy="97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20D7-C014-4CF3-BE6F-F237311F3F71}">
  <sheetPr codeName="Tabelle1">
    <pageSetUpPr fitToPage="1"/>
  </sheetPr>
  <dimension ref="A1:S40"/>
  <sheetViews>
    <sheetView showGridLines="0" showRowColHeaders="0" tabSelected="1" zoomScaleNormal="100" workbookViewId="0">
      <selection activeCell="B1" sqref="B1:M1"/>
    </sheetView>
  </sheetViews>
  <sheetFormatPr baseColWidth="10" defaultColWidth="11.42578125" defaultRowHeight="15" customHeight="1" x14ac:dyDescent="0.2"/>
  <cols>
    <col min="1" max="1" width="3.42578125" style="45" customWidth="1"/>
    <col min="2" max="2" width="23.7109375" style="1" customWidth="1"/>
    <col min="3" max="3" width="3.5703125" style="1" customWidth="1"/>
    <col min="4" max="4" width="32.7109375" style="1" customWidth="1"/>
    <col min="5" max="5" width="15.7109375" style="1" customWidth="1"/>
    <col min="6" max="6" width="1.42578125" style="14" customWidth="1"/>
    <col min="7" max="7" width="0.7109375" style="1" customWidth="1"/>
    <col min="8" max="8" width="15.7109375" style="1" customWidth="1"/>
    <col min="9" max="9" width="10.7109375" style="1" customWidth="1"/>
    <col min="10" max="10" width="1.42578125" style="14" customWidth="1"/>
    <col min="11" max="11" width="0.7109375" style="1" customWidth="1"/>
    <col min="12" max="12" width="15.7109375" style="1" customWidth="1"/>
    <col min="13" max="13" width="10.7109375" style="1" customWidth="1"/>
    <col min="14" max="14" width="1.42578125" style="14" customWidth="1"/>
    <col min="15" max="16384" width="11.42578125" style="1"/>
  </cols>
  <sheetData>
    <row r="1" spans="1:19" ht="42" customHeight="1" x14ac:dyDescent="0.2">
      <c r="B1" s="53" t="s">
        <v>38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9" ht="13.5" customHeight="1" x14ac:dyDescent="0.2">
      <c r="B2" s="56" t="s">
        <v>39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9" ht="21" customHeight="1" x14ac:dyDescent="0.2">
      <c r="B3" s="57"/>
      <c r="C3" s="57"/>
      <c r="D3" s="57"/>
      <c r="E3" s="22" t="s">
        <v>1</v>
      </c>
      <c r="H3" s="21" t="s">
        <v>0</v>
      </c>
      <c r="I3" s="60" t="s">
        <v>36</v>
      </c>
      <c r="L3" s="21" t="s">
        <v>3</v>
      </c>
      <c r="M3" s="60" t="s">
        <v>36</v>
      </c>
    </row>
    <row r="4" spans="1:19" ht="21" customHeight="1" x14ac:dyDescent="0.2">
      <c r="B4" s="57"/>
      <c r="C4" s="57"/>
      <c r="D4" s="57"/>
      <c r="E4" s="23" t="s">
        <v>2</v>
      </c>
      <c r="H4" s="23" t="s">
        <v>2</v>
      </c>
      <c r="I4" s="61"/>
      <c r="L4" s="23" t="s">
        <v>2</v>
      </c>
      <c r="M4" s="61"/>
    </row>
    <row r="5" spans="1:19" ht="30" customHeight="1" x14ac:dyDescent="0.2">
      <c r="A5" s="45">
        <v>1</v>
      </c>
      <c r="B5" s="24" t="s">
        <v>4</v>
      </c>
      <c r="C5" s="58" t="s">
        <v>5</v>
      </c>
      <c r="D5" s="59"/>
      <c r="E5" s="19">
        <v>0</v>
      </c>
      <c r="F5" s="37" t="str">
        <f>IF(OR(E5="",E5&lt;0),"●","")</f>
        <v/>
      </c>
      <c r="G5" s="8"/>
      <c r="H5" s="19">
        <v>0</v>
      </c>
      <c r="I5" s="42" t="str">
        <f>IF(OR(H5="",E5="",E5=0),"",IF(H5=E5,0,(H5/E5-1)))</f>
        <v/>
      </c>
      <c r="J5" s="37" t="str">
        <f>IF(OR(H5="",H5&lt;0),"●","")</f>
        <v/>
      </c>
      <c r="K5" s="8"/>
      <c r="L5" s="19">
        <v>0</v>
      </c>
      <c r="M5" s="42" t="str">
        <f>IF(OR(L5="",H5="",H5=0),"",IF(L5=H5,0,(L5/H5-1)))</f>
        <v/>
      </c>
      <c r="N5" s="37" t="str">
        <f>IF(OR(L5="",L5&lt;0),"●","")</f>
        <v/>
      </c>
    </row>
    <row r="6" spans="1:19" ht="30" customHeight="1" x14ac:dyDescent="0.2">
      <c r="C6" s="35" t="s">
        <v>26</v>
      </c>
      <c r="D6" s="36" t="s">
        <v>32</v>
      </c>
      <c r="E6" s="19">
        <v>0</v>
      </c>
      <c r="F6" s="37" t="str">
        <f t="shared" ref="F6:F34" si="0">IF(OR(E6="",E6&lt;0),"●","")</f>
        <v/>
      </c>
      <c r="G6" s="8"/>
      <c r="H6" s="19">
        <v>0</v>
      </c>
      <c r="I6" s="39" t="str">
        <f t="shared" ref="I6:I34" si="1">IF(OR(H6="",E6="",E6=0),"",IF(H6=E6,0,(H6/E6-1)))</f>
        <v/>
      </c>
      <c r="J6" s="37" t="str">
        <f t="shared" ref="J6:J34" si="2">IF(OR(H6="",H6&lt;0),"●","")</f>
        <v/>
      </c>
      <c r="K6" s="8"/>
      <c r="L6" s="19">
        <v>0</v>
      </c>
      <c r="M6" s="39" t="str">
        <f t="shared" ref="M6:M10" si="3">IF(OR(L6="",H6="",H6=0),"",IF(L6=H6,0,(L6/H6-1)))</f>
        <v/>
      </c>
      <c r="N6" s="37" t="str">
        <f t="shared" ref="N6:N10" si="4">IF(L6="","●","")</f>
        <v/>
      </c>
    </row>
    <row r="7" spans="1:19" ht="30" customHeight="1" x14ac:dyDescent="0.2">
      <c r="C7" s="25" t="s">
        <v>26</v>
      </c>
      <c r="D7" s="26" t="s">
        <v>28</v>
      </c>
      <c r="E7" s="19">
        <v>0</v>
      </c>
      <c r="F7" s="37" t="str">
        <f t="shared" si="0"/>
        <v/>
      </c>
      <c r="G7" s="8"/>
      <c r="H7" s="19">
        <v>0</v>
      </c>
      <c r="I7" s="39" t="str">
        <f t="shared" si="1"/>
        <v/>
      </c>
      <c r="J7" s="37" t="str">
        <f t="shared" si="2"/>
        <v/>
      </c>
      <c r="K7" s="8"/>
      <c r="L7" s="19">
        <v>0</v>
      </c>
      <c r="M7" s="39" t="str">
        <f t="shared" si="3"/>
        <v/>
      </c>
      <c r="N7" s="37" t="str">
        <f t="shared" si="4"/>
        <v/>
      </c>
    </row>
    <row r="8" spans="1:19" ht="30" customHeight="1" x14ac:dyDescent="0.2">
      <c r="C8" s="25" t="s">
        <v>26</v>
      </c>
      <c r="D8" s="27" t="s">
        <v>31</v>
      </c>
      <c r="E8" s="19">
        <v>0</v>
      </c>
      <c r="F8" s="37" t="str">
        <f t="shared" si="0"/>
        <v/>
      </c>
      <c r="G8" s="8"/>
      <c r="H8" s="19">
        <v>0</v>
      </c>
      <c r="I8" s="39" t="str">
        <f t="shared" si="1"/>
        <v/>
      </c>
      <c r="J8" s="37" t="str">
        <f t="shared" si="2"/>
        <v/>
      </c>
      <c r="K8" s="8"/>
      <c r="L8" s="19">
        <v>0</v>
      </c>
      <c r="M8" s="39" t="str">
        <f t="shared" si="3"/>
        <v/>
      </c>
      <c r="N8" s="37" t="str">
        <f t="shared" si="4"/>
        <v/>
      </c>
      <c r="S8" s="12"/>
    </row>
    <row r="9" spans="1:19" ht="30" customHeight="1" x14ac:dyDescent="0.2">
      <c r="C9" s="28" t="s">
        <v>27</v>
      </c>
      <c r="D9" s="29" t="s">
        <v>29</v>
      </c>
      <c r="E9" s="19">
        <v>0</v>
      </c>
      <c r="F9" s="37" t="str">
        <f t="shared" si="0"/>
        <v/>
      </c>
      <c r="G9" s="8"/>
      <c r="H9" s="19">
        <v>0</v>
      </c>
      <c r="I9" s="40" t="str">
        <f t="shared" si="1"/>
        <v/>
      </c>
      <c r="J9" s="37" t="str">
        <f t="shared" si="2"/>
        <v/>
      </c>
      <c r="K9" s="8"/>
      <c r="L9" s="19">
        <v>0</v>
      </c>
      <c r="M9" s="40" t="str">
        <f t="shared" si="3"/>
        <v/>
      </c>
      <c r="N9" s="37" t="str">
        <f t="shared" si="4"/>
        <v/>
      </c>
    </row>
    <row r="10" spans="1:19" ht="30" customHeight="1" x14ac:dyDescent="0.2">
      <c r="C10" s="30" t="s">
        <v>27</v>
      </c>
      <c r="D10" s="31" t="s">
        <v>30</v>
      </c>
      <c r="E10" s="20">
        <v>0</v>
      </c>
      <c r="F10" s="37" t="str">
        <f t="shared" si="0"/>
        <v/>
      </c>
      <c r="G10" s="8"/>
      <c r="H10" s="20">
        <v>0</v>
      </c>
      <c r="I10" s="41" t="str">
        <f t="shared" si="1"/>
        <v/>
      </c>
      <c r="J10" s="37" t="str">
        <f t="shared" si="2"/>
        <v/>
      </c>
      <c r="K10" s="8"/>
      <c r="L10" s="20">
        <v>0</v>
      </c>
      <c r="M10" s="41" t="str">
        <f t="shared" si="3"/>
        <v/>
      </c>
      <c r="N10" s="37" t="str">
        <f t="shared" si="4"/>
        <v/>
      </c>
    </row>
    <row r="11" spans="1:19" ht="7.5" customHeight="1" x14ac:dyDescent="0.2">
      <c r="E11" s="3"/>
      <c r="F11" s="13"/>
      <c r="G11" s="8"/>
      <c r="H11" s="3"/>
      <c r="I11" s="2" t="str">
        <f t="shared" si="1"/>
        <v/>
      </c>
      <c r="J11" s="13"/>
      <c r="K11" s="8"/>
      <c r="L11" s="3"/>
      <c r="M11" s="2"/>
      <c r="N11" s="13"/>
    </row>
    <row r="12" spans="1:19" ht="30" customHeight="1" x14ac:dyDescent="0.2">
      <c r="C12" s="46" t="s">
        <v>6</v>
      </c>
      <c r="D12" s="48"/>
      <c r="E12" s="43" t="str">
        <f>IF(COUNTIFS(E5:E10,"0")=6,"",SUM(E5:E8)-SUM(E9:E10))</f>
        <v/>
      </c>
      <c r="F12" s="13"/>
      <c r="G12" s="8"/>
      <c r="H12" s="43" t="str">
        <f>IF(COUNTIFS(H5:H10,"0")=6,"",SUM(H5:H8)-SUM(H9:H10))</f>
        <v/>
      </c>
      <c r="I12" s="44" t="str">
        <f>IF(IF(OR(H12="",E12="",E12=0),"",IF(H12=E12,0,(H12/E12-1)))="","",IF(E12&gt;0,(H12/E12-1),(H12/E12-1)*-1))</f>
        <v/>
      </c>
      <c r="J12" s="13"/>
      <c r="K12" s="8"/>
      <c r="L12" s="43" t="str">
        <f>IF(COUNTIFS(L5:L10,"0")=6,"",SUM(L5:L10))</f>
        <v/>
      </c>
      <c r="M12" s="44" t="str">
        <f>IF(IF(OR(L12="",H12="",H12=0),"",IF(L12=H12,0,(L12/H12-1))) = "", "", IF(H12&gt;0, (L12/H12-1), (L12/H12-1)*-1))</f>
        <v/>
      </c>
      <c r="N12" s="13"/>
    </row>
    <row r="13" spans="1:19" ht="15" customHeight="1" x14ac:dyDescent="0.2">
      <c r="E13" s="3"/>
      <c r="F13" s="13"/>
      <c r="G13" s="8"/>
      <c r="H13" s="3"/>
      <c r="I13" s="2"/>
      <c r="J13" s="13"/>
      <c r="K13" s="8"/>
      <c r="L13" s="3"/>
      <c r="M13" s="2"/>
      <c r="N13" s="13"/>
    </row>
    <row r="14" spans="1:19" ht="30" customHeight="1" x14ac:dyDescent="0.2">
      <c r="A14" s="45">
        <v>2</v>
      </c>
      <c r="B14" s="24" t="s">
        <v>7</v>
      </c>
      <c r="C14" s="32" t="s">
        <v>27</v>
      </c>
      <c r="D14" s="33" t="s">
        <v>8</v>
      </c>
      <c r="E14" s="38">
        <v>0</v>
      </c>
      <c r="F14" s="37" t="str">
        <f t="shared" si="0"/>
        <v/>
      </c>
      <c r="G14" s="8"/>
      <c r="H14" s="38">
        <v>0</v>
      </c>
      <c r="I14" s="42" t="str">
        <f t="shared" si="1"/>
        <v/>
      </c>
      <c r="J14" s="37" t="str">
        <f t="shared" si="2"/>
        <v/>
      </c>
      <c r="K14" s="8"/>
      <c r="L14" s="38">
        <v>0</v>
      </c>
      <c r="M14" s="42" t="str">
        <f t="shared" ref="M14:M34" si="5">IF(OR(L14="",H14="",H14=0),"",IF(L14=H14,0,(L14/H14-1)))</f>
        <v/>
      </c>
      <c r="N14" s="37" t="str">
        <f>IF(L14="","●","")</f>
        <v/>
      </c>
    </row>
    <row r="15" spans="1:19" ht="30" customHeight="1" x14ac:dyDescent="0.2">
      <c r="C15" s="25" t="s">
        <v>27</v>
      </c>
      <c r="D15" s="26" t="s">
        <v>9</v>
      </c>
      <c r="E15" s="19">
        <v>0</v>
      </c>
      <c r="F15" s="37" t="str">
        <f t="shared" si="0"/>
        <v/>
      </c>
      <c r="G15" s="8"/>
      <c r="H15" s="19">
        <v>0</v>
      </c>
      <c r="I15" s="39" t="str">
        <f t="shared" si="1"/>
        <v/>
      </c>
      <c r="J15" s="37" t="str">
        <f t="shared" si="2"/>
        <v/>
      </c>
      <c r="K15" s="8"/>
      <c r="L15" s="19">
        <v>0</v>
      </c>
      <c r="M15" s="39" t="str">
        <f t="shared" si="5"/>
        <v/>
      </c>
      <c r="N15" s="37" t="str">
        <f t="shared" ref="N15:N25" si="6">IF(L15="","●","")</f>
        <v/>
      </c>
    </row>
    <row r="16" spans="1:19" ht="30" customHeight="1" x14ac:dyDescent="0.2">
      <c r="C16" s="25" t="s">
        <v>27</v>
      </c>
      <c r="D16" s="26" t="s">
        <v>10</v>
      </c>
      <c r="E16" s="19">
        <v>0</v>
      </c>
      <c r="F16" s="37" t="str">
        <f t="shared" si="0"/>
        <v/>
      </c>
      <c r="G16" s="8"/>
      <c r="H16" s="19">
        <v>0</v>
      </c>
      <c r="I16" s="39" t="str">
        <f t="shared" si="1"/>
        <v/>
      </c>
      <c r="J16" s="37" t="str">
        <f t="shared" si="2"/>
        <v/>
      </c>
      <c r="K16" s="8"/>
      <c r="L16" s="19">
        <v>0</v>
      </c>
      <c r="M16" s="39" t="str">
        <f t="shared" si="5"/>
        <v/>
      </c>
      <c r="N16" s="37" t="str">
        <f t="shared" si="6"/>
        <v/>
      </c>
    </row>
    <row r="17" spans="1:14" ht="30" customHeight="1" x14ac:dyDescent="0.2">
      <c r="C17" s="25" t="s">
        <v>27</v>
      </c>
      <c r="D17" s="26" t="s">
        <v>11</v>
      </c>
      <c r="E17" s="19">
        <v>0</v>
      </c>
      <c r="F17" s="37" t="str">
        <f t="shared" si="0"/>
        <v/>
      </c>
      <c r="G17" s="8"/>
      <c r="H17" s="19">
        <v>0</v>
      </c>
      <c r="I17" s="39" t="str">
        <f t="shared" si="1"/>
        <v/>
      </c>
      <c r="J17" s="37" t="str">
        <f t="shared" si="2"/>
        <v/>
      </c>
      <c r="K17" s="8"/>
      <c r="L17" s="19">
        <v>0</v>
      </c>
      <c r="M17" s="39" t="str">
        <f t="shared" si="5"/>
        <v/>
      </c>
      <c r="N17" s="37" t="str">
        <f t="shared" si="6"/>
        <v/>
      </c>
    </row>
    <row r="18" spans="1:14" ht="30" customHeight="1" x14ac:dyDescent="0.2">
      <c r="C18" s="25" t="s">
        <v>27</v>
      </c>
      <c r="D18" s="26" t="s">
        <v>12</v>
      </c>
      <c r="E18" s="19">
        <v>0</v>
      </c>
      <c r="F18" s="37" t="str">
        <f t="shared" si="0"/>
        <v/>
      </c>
      <c r="G18" s="8"/>
      <c r="H18" s="19">
        <v>0</v>
      </c>
      <c r="I18" s="39" t="str">
        <f t="shared" si="1"/>
        <v/>
      </c>
      <c r="J18" s="37" t="str">
        <f t="shared" si="2"/>
        <v/>
      </c>
      <c r="K18" s="8"/>
      <c r="L18" s="19">
        <v>0</v>
      </c>
      <c r="M18" s="39" t="str">
        <f t="shared" si="5"/>
        <v/>
      </c>
      <c r="N18" s="37" t="str">
        <f t="shared" si="6"/>
        <v/>
      </c>
    </row>
    <row r="19" spans="1:14" ht="30" customHeight="1" x14ac:dyDescent="0.2">
      <c r="C19" s="25" t="s">
        <v>27</v>
      </c>
      <c r="D19" s="26" t="s">
        <v>13</v>
      </c>
      <c r="E19" s="19">
        <v>0</v>
      </c>
      <c r="F19" s="37" t="str">
        <f t="shared" si="0"/>
        <v/>
      </c>
      <c r="G19" s="8"/>
      <c r="H19" s="19">
        <v>0</v>
      </c>
      <c r="I19" s="39" t="str">
        <f t="shared" si="1"/>
        <v/>
      </c>
      <c r="J19" s="37" t="str">
        <f t="shared" si="2"/>
        <v/>
      </c>
      <c r="K19" s="8"/>
      <c r="L19" s="19">
        <v>0</v>
      </c>
      <c r="M19" s="39" t="str">
        <f t="shared" si="5"/>
        <v/>
      </c>
      <c r="N19" s="37" t="str">
        <f t="shared" si="6"/>
        <v/>
      </c>
    </row>
    <row r="20" spans="1:14" ht="30" customHeight="1" x14ac:dyDescent="0.2">
      <c r="C20" s="25" t="s">
        <v>27</v>
      </c>
      <c r="D20" s="26" t="s">
        <v>14</v>
      </c>
      <c r="E20" s="19">
        <v>0</v>
      </c>
      <c r="F20" s="37" t="str">
        <f t="shared" si="0"/>
        <v/>
      </c>
      <c r="G20" s="8"/>
      <c r="H20" s="19">
        <v>0</v>
      </c>
      <c r="I20" s="39" t="str">
        <f t="shared" si="1"/>
        <v/>
      </c>
      <c r="J20" s="37" t="str">
        <f t="shared" si="2"/>
        <v/>
      </c>
      <c r="K20" s="8"/>
      <c r="L20" s="19">
        <v>0</v>
      </c>
      <c r="M20" s="39" t="str">
        <f t="shared" si="5"/>
        <v/>
      </c>
      <c r="N20" s="37" t="str">
        <f t="shared" si="6"/>
        <v/>
      </c>
    </row>
    <row r="21" spans="1:14" ht="30" customHeight="1" x14ac:dyDescent="0.2">
      <c r="C21" s="25" t="s">
        <v>27</v>
      </c>
      <c r="D21" s="26" t="s">
        <v>15</v>
      </c>
      <c r="E21" s="19">
        <v>0</v>
      </c>
      <c r="F21" s="37" t="str">
        <f t="shared" si="0"/>
        <v/>
      </c>
      <c r="G21" s="8"/>
      <c r="H21" s="19">
        <v>0</v>
      </c>
      <c r="I21" s="39" t="str">
        <f t="shared" si="1"/>
        <v/>
      </c>
      <c r="J21" s="37" t="str">
        <f t="shared" si="2"/>
        <v/>
      </c>
      <c r="K21" s="8"/>
      <c r="L21" s="19">
        <v>0</v>
      </c>
      <c r="M21" s="39" t="str">
        <f t="shared" si="5"/>
        <v/>
      </c>
      <c r="N21" s="37" t="str">
        <f t="shared" si="6"/>
        <v/>
      </c>
    </row>
    <row r="22" spans="1:14" ht="30" customHeight="1" x14ac:dyDescent="0.2">
      <c r="C22" s="25" t="s">
        <v>27</v>
      </c>
      <c r="D22" s="26" t="s">
        <v>16</v>
      </c>
      <c r="E22" s="19">
        <v>0</v>
      </c>
      <c r="F22" s="37" t="str">
        <f t="shared" si="0"/>
        <v/>
      </c>
      <c r="G22" s="8"/>
      <c r="H22" s="19">
        <v>0</v>
      </c>
      <c r="I22" s="39" t="str">
        <f t="shared" si="1"/>
        <v/>
      </c>
      <c r="J22" s="37" t="str">
        <f t="shared" si="2"/>
        <v/>
      </c>
      <c r="K22" s="8"/>
      <c r="L22" s="19">
        <v>0</v>
      </c>
      <c r="M22" s="39" t="str">
        <f t="shared" si="5"/>
        <v/>
      </c>
      <c r="N22" s="37" t="str">
        <f t="shared" si="6"/>
        <v/>
      </c>
    </row>
    <row r="23" spans="1:14" ht="30" customHeight="1" x14ac:dyDescent="0.2">
      <c r="C23" s="25" t="s">
        <v>27</v>
      </c>
      <c r="D23" s="26" t="s">
        <v>17</v>
      </c>
      <c r="E23" s="19">
        <v>0</v>
      </c>
      <c r="F23" s="37" t="str">
        <f t="shared" si="0"/>
        <v/>
      </c>
      <c r="G23" s="8"/>
      <c r="H23" s="19">
        <v>0</v>
      </c>
      <c r="I23" s="39" t="str">
        <f t="shared" si="1"/>
        <v/>
      </c>
      <c r="J23" s="37" t="str">
        <f t="shared" si="2"/>
        <v/>
      </c>
      <c r="K23" s="8"/>
      <c r="L23" s="19">
        <v>0</v>
      </c>
      <c r="M23" s="39" t="str">
        <f t="shared" si="5"/>
        <v/>
      </c>
      <c r="N23" s="37" t="str">
        <f t="shared" si="6"/>
        <v/>
      </c>
    </row>
    <row r="24" spans="1:14" ht="30" customHeight="1" x14ac:dyDescent="0.2">
      <c r="C24" s="25" t="s">
        <v>27</v>
      </c>
      <c r="D24" s="26" t="s">
        <v>18</v>
      </c>
      <c r="E24" s="19">
        <v>0</v>
      </c>
      <c r="F24" s="37" t="str">
        <f t="shared" si="0"/>
        <v/>
      </c>
      <c r="G24" s="8"/>
      <c r="H24" s="19">
        <v>0</v>
      </c>
      <c r="I24" s="39" t="str">
        <f t="shared" si="1"/>
        <v/>
      </c>
      <c r="J24" s="37" t="str">
        <f t="shared" si="2"/>
        <v/>
      </c>
      <c r="K24" s="8"/>
      <c r="L24" s="19">
        <v>0</v>
      </c>
      <c r="M24" s="39" t="str">
        <f t="shared" si="5"/>
        <v/>
      </c>
      <c r="N24" s="37" t="str">
        <f t="shared" si="6"/>
        <v/>
      </c>
    </row>
    <row r="25" spans="1:14" ht="30" customHeight="1" x14ac:dyDescent="0.2">
      <c r="C25" s="30" t="s">
        <v>27</v>
      </c>
      <c r="D25" s="31" t="s">
        <v>19</v>
      </c>
      <c r="E25" s="20">
        <v>0</v>
      </c>
      <c r="F25" s="37" t="str">
        <f t="shared" si="0"/>
        <v/>
      </c>
      <c r="G25" s="8"/>
      <c r="H25" s="20">
        <v>0</v>
      </c>
      <c r="I25" s="41" t="str">
        <f t="shared" si="1"/>
        <v/>
      </c>
      <c r="J25" s="37" t="str">
        <f t="shared" si="2"/>
        <v/>
      </c>
      <c r="K25" s="8"/>
      <c r="L25" s="20">
        <v>0</v>
      </c>
      <c r="M25" s="41" t="str">
        <f t="shared" si="5"/>
        <v/>
      </c>
      <c r="N25" s="37" t="str">
        <f t="shared" si="6"/>
        <v/>
      </c>
    </row>
    <row r="26" spans="1:14" ht="7.5" customHeight="1" x14ac:dyDescent="0.2">
      <c r="E26" s="3"/>
      <c r="F26" s="13"/>
      <c r="G26" s="8"/>
      <c r="H26" s="3"/>
      <c r="I26" s="2"/>
      <c r="J26" s="13"/>
      <c r="K26" s="8"/>
      <c r="L26" s="3"/>
      <c r="M26" s="2"/>
      <c r="N26" s="13"/>
    </row>
    <row r="27" spans="1:14" ht="30" customHeight="1" x14ac:dyDescent="0.2">
      <c r="C27" s="46" t="s">
        <v>20</v>
      </c>
      <c r="D27" s="48"/>
      <c r="E27" s="43" t="str">
        <f>IF(COUNTIFS(E14:E25,"0")=12,"",SUM(E14:E25))</f>
        <v/>
      </c>
      <c r="F27" s="13"/>
      <c r="G27" s="8"/>
      <c r="H27" s="43" t="str">
        <f>IF(COUNTIFS(H14:H25,"0")=12,"",SUM(H14:H25))</f>
        <v/>
      </c>
      <c r="I27" s="44" t="str">
        <f>IF(IF(OR(H27="",E27="",E27=0),"",IF(H27=E27,0,(H27/E27-1))) = "", "", (H27/E27-1))</f>
        <v/>
      </c>
      <c r="J27" s="13"/>
      <c r="K27" s="8"/>
      <c r="L27" s="43" t="str">
        <f>IF(COUNTIFS(L14:L25,"0")=12,"",SUM(L14:L25))</f>
        <v/>
      </c>
      <c r="M27" s="44" t="str">
        <f>IF(IF(OR(L27="",H27="",H27=0),"",IF(L27=H27,0,(L27/H27-1))) = "", "", (L27/H27-1))</f>
        <v/>
      </c>
      <c r="N27" s="13"/>
    </row>
    <row r="28" spans="1:14" ht="15" customHeight="1" x14ac:dyDescent="0.2">
      <c r="E28" s="5"/>
      <c r="F28" s="13"/>
      <c r="G28" s="8"/>
      <c r="H28" s="5"/>
      <c r="I28" s="2"/>
      <c r="J28" s="13"/>
      <c r="K28" s="8"/>
      <c r="L28" s="5"/>
      <c r="M28" s="2"/>
      <c r="N28" s="13"/>
    </row>
    <row r="29" spans="1:14" ht="30" customHeight="1" x14ac:dyDescent="0.2">
      <c r="A29" s="45">
        <v>3</v>
      </c>
      <c r="B29" s="24" t="s">
        <v>21</v>
      </c>
      <c r="C29" s="24" t="s">
        <v>22</v>
      </c>
      <c r="D29" s="24"/>
      <c r="E29" s="4" t="str">
        <f>IF(OR(E12="",E27=""),E12,E12-E27)</f>
        <v/>
      </c>
      <c r="F29" s="13"/>
      <c r="G29" s="8"/>
      <c r="H29" s="4" t="str">
        <f>IF(OR(H12="",H27=""),H12,H12-H27)</f>
        <v/>
      </c>
      <c r="I29" s="7" t="str">
        <f>IF(IF(OR(H29="",E29="",E29=0),"",IF(H29=E29,0,(H29/E29-1))) = "", "", IF(E29&gt;0, (H29/E29-1), (H29/E29-1)*-1))</f>
        <v/>
      </c>
      <c r="J29" s="13"/>
      <c r="K29" s="8"/>
      <c r="L29" s="4" t="str">
        <f>IF(OR(L12="", L27=""),L12,L12-L27)</f>
        <v/>
      </c>
      <c r="M29" s="7" t="str">
        <f>IF(IF(OR(L29="",H29="",H29=0),"",IF(L29=H29,0,(L29/H29-1))) = "", "", IF(H29&gt;0, (L29/H29-1), (L29/H29-1)*-1))</f>
        <v/>
      </c>
      <c r="N29" s="13"/>
    </row>
    <row r="30" spans="1:14" ht="15" customHeight="1" x14ac:dyDescent="0.2">
      <c r="E30" s="3"/>
      <c r="F30" s="13"/>
      <c r="G30" s="8"/>
      <c r="H30" s="3"/>
      <c r="I30" s="2"/>
      <c r="J30" s="13"/>
      <c r="K30" s="8"/>
      <c r="L30" s="3"/>
      <c r="M30" s="2"/>
      <c r="N30" s="13"/>
    </row>
    <row r="31" spans="1:14" ht="30" customHeight="1" x14ac:dyDescent="0.2">
      <c r="A31" s="45">
        <v>4</v>
      </c>
      <c r="B31" s="24" t="s">
        <v>23</v>
      </c>
      <c r="C31" s="32" t="s">
        <v>26</v>
      </c>
      <c r="D31" s="33" t="s">
        <v>24</v>
      </c>
      <c r="E31" s="38">
        <v>0</v>
      </c>
      <c r="F31" s="37" t="str">
        <f t="shared" si="0"/>
        <v/>
      </c>
      <c r="G31" s="8"/>
      <c r="H31" s="38">
        <v>0</v>
      </c>
      <c r="I31" s="42" t="str">
        <f t="shared" si="1"/>
        <v/>
      </c>
      <c r="J31" s="37" t="str">
        <f t="shared" si="2"/>
        <v/>
      </c>
      <c r="K31" s="8"/>
      <c r="L31" s="38">
        <v>0</v>
      </c>
      <c r="M31" s="42" t="str">
        <f t="shared" si="5"/>
        <v/>
      </c>
      <c r="N31" s="37" t="str">
        <f>IF(L31="","●","")</f>
        <v/>
      </c>
    </row>
    <row r="32" spans="1:14" ht="30" customHeight="1" x14ac:dyDescent="0.2">
      <c r="B32" s="6"/>
      <c r="C32" s="25" t="s">
        <v>26</v>
      </c>
      <c r="D32" s="26" t="s">
        <v>33</v>
      </c>
      <c r="E32" s="19">
        <v>0</v>
      </c>
      <c r="F32" s="37" t="str">
        <f t="shared" si="0"/>
        <v/>
      </c>
      <c r="G32" s="8"/>
      <c r="H32" s="19">
        <v>0</v>
      </c>
      <c r="I32" s="39" t="str">
        <f t="shared" si="1"/>
        <v/>
      </c>
      <c r="J32" s="37" t="str">
        <f t="shared" si="2"/>
        <v/>
      </c>
      <c r="K32" s="8"/>
      <c r="L32" s="19">
        <v>0</v>
      </c>
      <c r="M32" s="39" t="str">
        <f t="shared" si="5"/>
        <v/>
      </c>
      <c r="N32" s="37" t="str">
        <f t="shared" ref="N32:N34" si="7">IF(L32="","●","")</f>
        <v/>
      </c>
    </row>
    <row r="33" spans="1:14" ht="30" customHeight="1" x14ac:dyDescent="0.2">
      <c r="B33" s="6"/>
      <c r="C33" s="28" t="s">
        <v>27</v>
      </c>
      <c r="D33" s="34" t="s">
        <v>34</v>
      </c>
      <c r="E33" s="19">
        <v>0</v>
      </c>
      <c r="F33" s="37" t="str">
        <f t="shared" si="0"/>
        <v/>
      </c>
      <c r="G33" s="8"/>
      <c r="H33" s="19">
        <v>0</v>
      </c>
      <c r="I33" s="39" t="str">
        <f t="shared" si="1"/>
        <v/>
      </c>
      <c r="J33" s="37" t="str">
        <f t="shared" si="2"/>
        <v/>
      </c>
      <c r="K33" s="8"/>
      <c r="L33" s="19">
        <v>0</v>
      </c>
      <c r="M33" s="39" t="str">
        <f t="shared" si="5"/>
        <v/>
      </c>
      <c r="N33" s="37" t="str">
        <f t="shared" si="7"/>
        <v/>
      </c>
    </row>
    <row r="34" spans="1:14" ht="30" customHeight="1" x14ac:dyDescent="0.2">
      <c r="C34" s="30" t="s">
        <v>27</v>
      </c>
      <c r="D34" s="31" t="s">
        <v>35</v>
      </c>
      <c r="E34" s="20">
        <v>0</v>
      </c>
      <c r="F34" s="37" t="str">
        <f t="shared" si="0"/>
        <v/>
      </c>
      <c r="G34" s="8"/>
      <c r="H34" s="20">
        <v>0</v>
      </c>
      <c r="I34" s="41" t="str">
        <f t="shared" si="1"/>
        <v/>
      </c>
      <c r="J34" s="37" t="str">
        <f t="shared" si="2"/>
        <v/>
      </c>
      <c r="K34" s="8"/>
      <c r="L34" s="20">
        <v>0</v>
      </c>
      <c r="M34" s="41" t="str">
        <f t="shared" si="5"/>
        <v/>
      </c>
      <c r="N34" s="37" t="str">
        <f t="shared" si="7"/>
        <v/>
      </c>
    </row>
    <row r="35" spans="1:14" ht="7.5" customHeight="1" x14ac:dyDescent="0.2">
      <c r="E35" s="3"/>
      <c r="F35" s="15"/>
      <c r="G35" s="9"/>
      <c r="H35" s="3"/>
      <c r="I35" s="2"/>
      <c r="J35" s="17"/>
      <c r="K35" s="2"/>
      <c r="L35" s="3"/>
      <c r="M35" s="2"/>
    </row>
    <row r="36" spans="1:14" ht="30" customHeight="1" x14ac:dyDescent="0.2">
      <c r="C36" s="46" t="s">
        <v>25</v>
      </c>
      <c r="D36" s="48"/>
      <c r="E36" s="43" t="str">
        <f>IF(COUNTIFS(E31:E34,"0")=4,"",SUM(E31:E32)-SUM(E33:E34))</f>
        <v/>
      </c>
      <c r="F36" s="16"/>
      <c r="G36" s="10"/>
      <c r="H36" s="43" t="str">
        <f>IF(COUNTIFS(H31:H34,"0")=4,"",SUM(H31:H32)-SUM(H33:H34))</f>
        <v/>
      </c>
      <c r="I36" s="44" t="str">
        <f>IF(IF(OR(H36="",E36="",E36=0),"",IF(H36=E36,0,(H36/E36-1))) = "", "", IF(E36&gt;0, (H36/E36-1), (H36/E36-1)*-1))</f>
        <v/>
      </c>
      <c r="J36" s="18"/>
      <c r="K36" s="11"/>
      <c r="L36" s="43" t="str">
        <f>IF(COUNTIFS(L31:L34,"0")=4,"",SUM(L31:L32)-SUM(L33:L34))</f>
        <v/>
      </c>
      <c r="M36" s="44" t="str">
        <f>IF(IF(OR(L36="",H36="",H36=0),"",IF(L36=H36,0,(L36/H36-1))) = "", "", IF(H36&gt;0, (L36/H36-1), (L36/H36-1)*-1))</f>
        <v/>
      </c>
    </row>
    <row r="37" spans="1:14" ht="15" customHeight="1" x14ac:dyDescent="0.2">
      <c r="E37" s="5"/>
      <c r="F37" s="16"/>
      <c r="G37" s="10"/>
      <c r="H37" s="5"/>
      <c r="I37" s="2"/>
      <c r="J37" s="18"/>
      <c r="K37" s="11"/>
      <c r="L37" s="5"/>
      <c r="M37" s="2"/>
    </row>
    <row r="38" spans="1:14" ht="30" customHeight="1" x14ac:dyDescent="0.2">
      <c r="A38" s="45">
        <v>5</v>
      </c>
      <c r="B38" s="46" t="s">
        <v>37</v>
      </c>
      <c r="C38" s="47"/>
      <c r="D38" s="48"/>
      <c r="E38" s="4" t="str">
        <f>IF(OR(E29="",E36=""),E29,E29+E36)</f>
        <v/>
      </c>
      <c r="F38" s="16"/>
      <c r="G38" s="10"/>
      <c r="H38" s="4" t="str">
        <f>IF(OR(H29="", H36=""),H29,H29+H36)</f>
        <v/>
      </c>
      <c r="I38" s="7" t="str">
        <f>IF(IF(OR(H38="",E38="",E38=0),"",IF(H38=E38,0,(H38/E38-1))) = "", "", IF(E38&gt;0, (H38/E38-1), (H38/E38-1)*-1))</f>
        <v/>
      </c>
      <c r="J38" s="18"/>
      <c r="K38" s="11"/>
      <c r="L38" s="4" t="str">
        <f>IF(OR(L29="",L36=""),L29,L29+L36)</f>
        <v/>
      </c>
      <c r="M38" s="7" t="str">
        <f>IF(IF(OR(L38="",H38="",H38=0),"",IF(L38=H38,0,(L38/H38-1))) = "", "", IF(H38&gt;0, (L38/H38-1), (L38/H38-1)*-1))</f>
        <v/>
      </c>
    </row>
    <row r="39" spans="1:14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4" ht="82.5" customHeight="1" x14ac:dyDescent="0.2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1"/>
    </row>
  </sheetData>
  <sheetProtection selectLockedCells="1"/>
  <mergeCells count="12">
    <mergeCell ref="B38:D38"/>
    <mergeCell ref="B40:M40"/>
    <mergeCell ref="B39:M39"/>
    <mergeCell ref="B1:M1"/>
    <mergeCell ref="B2:M2"/>
    <mergeCell ref="B3:D4"/>
    <mergeCell ref="C5:D5"/>
    <mergeCell ref="I3:I4"/>
    <mergeCell ref="M3:M4"/>
    <mergeCell ref="C12:D12"/>
    <mergeCell ref="C27:D27"/>
    <mergeCell ref="C36:D36"/>
  </mergeCells>
  <conditionalFormatting sqref="E5:E10">
    <cfRule type="cellIs" dxfId="41" priority="35" operator="equal">
      <formula>0</formula>
    </cfRule>
    <cfRule type="containsBlanks" dxfId="40" priority="23">
      <formula>LEN(TRIM(E5))=0</formula>
    </cfRule>
  </conditionalFormatting>
  <conditionalFormatting sqref="E14:E25">
    <cfRule type="cellIs" dxfId="39" priority="33" operator="equal">
      <formula>0</formula>
    </cfRule>
    <cfRule type="containsBlanks" dxfId="38" priority="20">
      <formula>LEN(TRIM(E14))=0</formula>
    </cfRule>
  </conditionalFormatting>
  <conditionalFormatting sqref="E29">
    <cfRule type="containsBlanks" dxfId="37" priority="10">
      <formula>LEN(TRIM(E29))=0</formula>
    </cfRule>
    <cfRule type="cellIs" dxfId="36" priority="93" operator="lessThan">
      <formula>0</formula>
    </cfRule>
    <cfRule type="cellIs" dxfId="35" priority="92" operator="equal">
      <formula>0</formula>
    </cfRule>
    <cfRule type="cellIs" dxfId="34" priority="94" operator="greaterThan">
      <formula>0</formula>
    </cfRule>
  </conditionalFormatting>
  <conditionalFormatting sqref="E31:E34">
    <cfRule type="cellIs" dxfId="33" priority="27" operator="equal">
      <formula>0</formula>
    </cfRule>
    <cfRule type="containsBlanks" dxfId="32" priority="17">
      <formula>LEN(TRIM(E31))=0</formula>
    </cfRule>
  </conditionalFormatting>
  <conditionalFormatting sqref="E38">
    <cfRule type="containsBlanks" dxfId="31" priority="7">
      <formula>LEN(TRIM(E38))=0</formula>
    </cfRule>
    <cfRule type="cellIs" dxfId="30" priority="63" operator="lessThan">
      <formula>0</formula>
    </cfRule>
    <cfRule type="cellIs" dxfId="29" priority="64" operator="greaterThan">
      <formula>0</formula>
    </cfRule>
    <cfRule type="cellIs" dxfId="28" priority="62" operator="equal">
      <formula>0</formula>
    </cfRule>
  </conditionalFormatting>
  <conditionalFormatting sqref="H5:H10">
    <cfRule type="cellIs" dxfId="27" priority="44" operator="equal">
      <formula>0</formula>
    </cfRule>
    <cfRule type="containsBlanks" dxfId="26" priority="22">
      <formula>LEN(TRIM(H5))=0</formula>
    </cfRule>
  </conditionalFormatting>
  <conditionalFormatting sqref="H14:H25">
    <cfRule type="cellIs" dxfId="25" priority="31" operator="equal">
      <formula>0</formula>
    </cfRule>
    <cfRule type="containsBlanks" dxfId="24" priority="19">
      <formula>LEN(TRIM(H14))=0</formula>
    </cfRule>
  </conditionalFormatting>
  <conditionalFormatting sqref="H31:H34">
    <cfRule type="cellIs" dxfId="23" priority="26" operator="equal">
      <formula>0</formula>
    </cfRule>
    <cfRule type="containsBlanks" dxfId="22" priority="16">
      <formula>LEN(TRIM(H31))=0</formula>
    </cfRule>
  </conditionalFormatting>
  <conditionalFormatting sqref="H29:I29">
    <cfRule type="containsBlanks" dxfId="21" priority="4">
      <formula>LEN(TRIM(H29))=0</formula>
    </cfRule>
    <cfRule type="cellIs" dxfId="20" priority="87" operator="lessThan">
      <formula>0</formula>
    </cfRule>
    <cfRule type="cellIs" dxfId="19" priority="88" operator="greaterThan">
      <formula>0</formula>
    </cfRule>
    <cfRule type="cellIs" dxfId="18" priority="86" operator="equal">
      <formula>0</formula>
    </cfRule>
  </conditionalFormatting>
  <conditionalFormatting sqref="H38:I38">
    <cfRule type="containsBlanks" dxfId="17" priority="2">
      <formula>LEN(TRIM(H38))=0</formula>
    </cfRule>
    <cfRule type="cellIs" dxfId="16" priority="56" operator="equal">
      <formula>0</formula>
    </cfRule>
    <cfRule type="cellIs" dxfId="15" priority="57" operator="lessThan">
      <formula>0</formula>
    </cfRule>
    <cfRule type="cellIs" dxfId="14" priority="58" operator="greaterThan">
      <formula>0</formula>
    </cfRule>
  </conditionalFormatting>
  <conditionalFormatting sqref="L5:L10">
    <cfRule type="containsBlanks" dxfId="13" priority="21">
      <formula>LEN(TRIM(L5))=0</formula>
    </cfRule>
    <cfRule type="cellIs" dxfId="12" priority="34" operator="equal">
      <formula>0</formula>
    </cfRule>
  </conditionalFormatting>
  <conditionalFormatting sqref="L14:L25">
    <cfRule type="cellIs" dxfId="11" priority="29" operator="equal">
      <formula>0</formula>
    </cfRule>
    <cfRule type="containsBlanks" dxfId="10" priority="18">
      <formula>LEN(TRIM(L14))=0</formula>
    </cfRule>
  </conditionalFormatting>
  <conditionalFormatting sqref="L31:L34">
    <cfRule type="containsBlanks" dxfId="9" priority="15">
      <formula>LEN(TRIM(L31))=0</formula>
    </cfRule>
    <cfRule type="cellIs" dxfId="8" priority="25" operator="equal">
      <formula>0</formula>
    </cfRule>
  </conditionalFormatting>
  <conditionalFormatting sqref="L29:M29">
    <cfRule type="containsBlanks" dxfId="7" priority="3">
      <formula>LEN(TRIM(L29))=0</formula>
    </cfRule>
    <cfRule type="cellIs" dxfId="6" priority="80" operator="equal">
      <formula>0</formula>
    </cfRule>
    <cfRule type="cellIs" dxfId="5" priority="81" operator="lessThan">
      <formula>0</formula>
    </cfRule>
    <cfRule type="cellIs" dxfId="4" priority="82" operator="greaterThan">
      <formula>0</formula>
    </cfRule>
  </conditionalFormatting>
  <conditionalFormatting sqref="L38:M38">
    <cfRule type="cellIs" dxfId="3" priority="50" operator="equal">
      <formula>0</formula>
    </cfRule>
    <cfRule type="cellIs" dxfId="2" priority="51" operator="lessThan">
      <formula>0</formula>
    </cfRule>
    <cfRule type="cellIs" dxfId="1" priority="52" operator="greaterThan">
      <formula>0</formula>
    </cfRule>
    <cfRule type="containsBlanks" dxfId="0" priority="1">
      <formula>LEN(TRIM(L38))=0</formula>
    </cfRule>
  </conditionalFormatting>
  <pageMargins left="0.7" right="0.7" top="0.75" bottom="0.75" header="0.3" footer="0.3"/>
  <pageSetup paperSize="9" scale="64" fitToHeight="0" orientation="portrait" r:id="rId1"/>
  <headerFooter>
    <oddFooter>&amp;C&amp;P</oddFooter>
  </headerFooter>
  <rowBreaks count="1" manualBreakCount="1">
    <brk id="4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plan_erfolgs</vt:lpstr>
      <vt:lpstr>plan_erfolgs!Druckbereich</vt:lpstr>
      <vt:lpstr>plan_erfolgs!Logo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Hansekowitz</dc:creator>
  <cp:lastModifiedBy>Gunhild Reingruber</cp:lastModifiedBy>
  <cp:lastPrinted>2024-11-07T12:45:08Z</cp:lastPrinted>
  <dcterms:created xsi:type="dcterms:W3CDTF">2022-01-12T06:25:26Z</dcterms:created>
  <dcterms:modified xsi:type="dcterms:W3CDTF">2024-11-14T12:05:53Z</dcterms:modified>
</cp:coreProperties>
</file>